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2" sheetId="2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F29" i="2"/>
  <c r="F23"/>
  <c r="F24"/>
  <c r="F25"/>
  <c r="F26"/>
  <c r="F27"/>
  <c r="F34" s="1"/>
  <c r="F28"/>
  <c r="F30"/>
  <c r="F31"/>
  <c r="F32"/>
  <c r="F33"/>
  <c r="F54"/>
  <c r="F53"/>
  <c r="F52"/>
  <c r="F51"/>
  <c r="F50"/>
  <c r="F46"/>
  <c r="F47"/>
  <c r="F48"/>
  <c r="F49"/>
  <c r="F44"/>
  <c r="F45"/>
  <c r="F43"/>
  <c r="F42"/>
  <c r="F41"/>
  <c r="F40"/>
  <c r="F39"/>
  <c r="F38"/>
  <c r="F37"/>
  <c r="F36"/>
  <c r="F22"/>
  <c r="B9"/>
  <c r="F55" l="1"/>
  <c r="F57" s="1"/>
</calcChain>
</file>

<file path=xl/sharedStrings.xml><?xml version="1.0" encoding="utf-8"?>
<sst xmlns="http://schemas.openxmlformats.org/spreadsheetml/2006/main" count="103" uniqueCount="69">
  <si>
    <t>наименование</t>
  </si>
  <si>
    <t>кол-во</t>
  </si>
  <si>
    <t>цена</t>
  </si>
  <si>
    <t>сумма</t>
  </si>
  <si>
    <t>примечание</t>
  </si>
  <si>
    <t>ед.изм.</t>
  </si>
  <si>
    <t>шт.</t>
  </si>
  <si>
    <t>РАБОТА</t>
  </si>
  <si>
    <t>МАТЕРИАЛ</t>
  </si>
  <si>
    <t>Итого Работа</t>
  </si>
  <si>
    <t>уп.</t>
  </si>
  <si>
    <t>Итого Материал</t>
  </si>
  <si>
    <t>Лоджия</t>
  </si>
  <si>
    <t>Габариты ВхШхГ</t>
  </si>
  <si>
    <t>2500х3170х1500</t>
  </si>
  <si>
    <t>Стена под стеклопакетом</t>
  </si>
  <si>
    <t>Пол</t>
  </si>
  <si>
    <t>Потолок</t>
  </si>
  <si>
    <t>Стена - выход из кухни</t>
  </si>
  <si>
    <t>S кв.м</t>
  </si>
  <si>
    <t>Боковые стенки (2шт)</t>
  </si>
  <si>
    <t>Общая площадь отделки</t>
  </si>
  <si>
    <t>Площадь</t>
  </si>
  <si>
    <t>Перечень проводимых работ</t>
  </si>
  <si>
    <t>Фотопример утепления минеральной ватой с пароизоляционной мембраной</t>
  </si>
  <si>
    <t>Самовыравнивающаяся смесь для пола ПСП-30</t>
  </si>
  <si>
    <t>кв.м.</t>
  </si>
  <si>
    <t>м.п.</t>
  </si>
  <si>
    <t>Брус на пол 100*200</t>
  </si>
  <si>
    <t>Плита OSB 10 мм 1250*2500 мм</t>
  </si>
  <si>
    <t>Подложка под лениолиум</t>
  </si>
  <si>
    <t>БАЗАЛЬТОВА ВАТА Izovat 40 (Изоват) 50мм, 6 кв.м. в пачке</t>
  </si>
  <si>
    <t xml:space="preserve">Рейка 20*40 для обрешетки </t>
  </si>
  <si>
    <t xml:space="preserve">Вагонка </t>
  </si>
  <si>
    <t>Паробарьер Silver (Корея)</t>
  </si>
  <si>
    <t>Кляймеры для крепления вагонки</t>
  </si>
  <si>
    <t>Дюпеля-гвоздь для крепления подвесов</t>
  </si>
  <si>
    <t>Лак Яхтенный уретановый Микс (глянцевый) 2,3 кг (3 литра)</t>
  </si>
  <si>
    <t xml:space="preserve">
Линолеум Алекс 004-1 (1,5м) с тиснением</t>
  </si>
  <si>
    <t>Кабель</t>
  </si>
  <si>
    <t>Розетка</t>
  </si>
  <si>
    <t>Выключатель</t>
  </si>
  <si>
    <t>Светильник потолочный врезной</t>
  </si>
  <si>
    <t>Сушка потолочная для белья Глория 220 см</t>
  </si>
  <si>
    <t>Обшивка вагонкой</t>
  </si>
  <si>
    <t>Укладка утеплителя с пароизоляцией в обрешетку</t>
  </si>
  <si>
    <t>Стяжка пола</t>
  </si>
  <si>
    <t>Настил ленолиума</t>
  </si>
  <si>
    <t>Монтаж плинтуса</t>
  </si>
  <si>
    <t>Покрытие лаком вагонки</t>
  </si>
  <si>
    <t>Монтаж розетки</t>
  </si>
  <si>
    <t>Монтаж выключателя</t>
  </si>
  <si>
    <t>Монтаж светильника</t>
  </si>
  <si>
    <t>Монтаж сушки потолочной</t>
  </si>
  <si>
    <t>Прокладка кабеля</t>
  </si>
  <si>
    <t>http://omastere.com.ua/price/vskrytie_lakom_vagonki/</t>
  </si>
  <si>
    <t>Утепление минеральной ватой с пароизоляцией, Обшивка вагонкой</t>
  </si>
  <si>
    <t>Настил ОСБ на лаги</t>
  </si>
  <si>
    <t>Доставка + подъем материалов</t>
  </si>
  <si>
    <t xml:space="preserve">ИТОГО </t>
  </si>
  <si>
    <t>Покрытие вагонки лаком</t>
  </si>
  <si>
    <t>Цены на рабоы взяты средние</t>
  </si>
  <si>
    <t>Подвесы для крепления рейки обрешетки</t>
  </si>
  <si>
    <t>Плинтус на пол, потолок</t>
  </si>
  <si>
    <t>Утепление минеральной ватой с пароизоляцией, Обшивка вагонкой, Монтаж плинтуса, Монтаж потолочного точеченого светильника, Монтаж потолочной сушки</t>
  </si>
  <si>
    <t>есть в наличии, покупать не нужно</t>
  </si>
  <si>
    <t>Выравнивание стяжкой, Утепление минеральной ватой с пароизоляцией, Настил плит ОСБ на лаги, Настил ленолиума, Монтаж плинтуса</t>
  </si>
  <si>
    <t>Утепление минеральной ватой с пароизоляцией, Обшивка вагонкой, Монтаж розетки и выключателя</t>
  </si>
  <si>
    <t>вагонка по данной цене есть в Вышгороде в "Деревянный Двор"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</si>
</sst>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u/>
      <sz val="8.25"/>
      <color theme="1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39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left"/>
    </xf>
    <xf numFmtId="0" fontId="1" fillId="2" borderId="1" xfId="0" applyFont="1" applyFill="1" applyBorder="1"/>
    <xf numFmtId="0" fontId="0" fillId="0" borderId="1" xfId="0" applyFill="1" applyBorder="1"/>
    <xf numFmtId="0" fontId="0" fillId="0" borderId="1" xfId="0" applyBorder="1" applyAlignment="1"/>
    <xf numFmtId="0" fontId="0" fillId="0" borderId="1" xfId="0" applyFill="1" applyBorder="1" applyAlignment="1"/>
    <xf numFmtId="0" fontId="0" fillId="3" borderId="11" xfId="0" applyFill="1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4" borderId="6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1" fillId="5" borderId="9" xfId="0" applyFont="1" applyFill="1" applyBorder="1"/>
    <xf numFmtId="0" fontId="1" fillId="5" borderId="10" xfId="0" applyFont="1" applyFill="1" applyBorder="1"/>
    <xf numFmtId="0" fontId="1" fillId="0" borderId="1" xfId="0" applyFont="1" applyBorder="1"/>
    <xf numFmtId="0" fontId="0" fillId="0" borderId="0" xfId="0" applyBorder="1"/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Border="1" applyAlignment="1">
      <alignment horizontal="center"/>
    </xf>
    <xf numFmtId="0" fontId="1" fillId="0" borderId="2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0" fillId="0" borderId="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Fill="1" applyBorder="1"/>
    <xf numFmtId="0" fontId="1" fillId="0" borderId="1" xfId="0" applyFont="1" applyBorder="1" applyAlignment="1">
      <alignment horizontal="right"/>
    </xf>
    <xf numFmtId="0" fontId="2" fillId="0" borderId="0" xfId="1" applyAlignment="1" applyProtection="1"/>
    <xf numFmtId="0" fontId="0" fillId="3" borderId="12" xfId="0" applyFill="1" applyBorder="1" applyAlignment="1">
      <alignment horizontal="center"/>
    </xf>
    <xf numFmtId="0" fontId="1" fillId="3" borderId="22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12700</xdr:colOff>
      <xdr:row>0</xdr:row>
      <xdr:rowOff>66675</xdr:rowOff>
    </xdr:from>
    <xdr:to>
      <xdr:col>15</xdr:col>
      <xdr:colOff>31750</xdr:colOff>
      <xdr:row>8</xdr:row>
      <xdr:rowOff>123825</xdr:rowOff>
    </xdr:to>
    <xdr:pic>
      <xdr:nvPicPr>
        <xdr:cNvPr id="4" name="Рисунок 3" descr="info-7.jp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991600" y="66675"/>
          <a:ext cx="3067050" cy="1619250"/>
        </a:xfrm>
        <a:prstGeom prst="rect">
          <a:avLst/>
        </a:prstGeom>
      </xdr:spPr>
    </xdr:pic>
    <xdr:clientData/>
  </xdr:twoCellAnchor>
  <xdr:twoCellAnchor editAs="oneCell">
    <xdr:from>
      <xdr:col>15</xdr:col>
      <xdr:colOff>47656</xdr:colOff>
      <xdr:row>1</xdr:row>
      <xdr:rowOff>117506</xdr:rowOff>
    </xdr:from>
    <xdr:to>
      <xdr:col>18</xdr:col>
      <xdr:colOff>3206</xdr:colOff>
      <xdr:row>8</xdr:row>
      <xdr:rowOff>92360</xdr:rowOff>
    </xdr:to>
    <xdr:pic>
      <xdr:nvPicPr>
        <xdr:cNvPr id="5" name="Рисунок 4" descr="PjObFNfKvIktL3ufTGI81LP4sPW4M3iH.jpg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074556" y="320706"/>
          <a:ext cx="1809750" cy="1346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mastere.com.ua/price/vskrytie_lakom_vagonki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57"/>
  <sheetViews>
    <sheetView tabSelected="1" zoomScale="75" zoomScaleNormal="75" workbookViewId="0">
      <selection activeCell="M1" sqref="M1"/>
    </sheetView>
  </sheetViews>
  <sheetFormatPr defaultRowHeight="15"/>
  <cols>
    <col min="1" max="1" width="25.28515625" customWidth="1"/>
    <col min="2" max="2" width="60.85546875" customWidth="1"/>
    <col min="3" max="3" width="9.7109375" customWidth="1"/>
    <col min="4" max="4" width="9.5703125" customWidth="1"/>
    <col min="7" max="7" width="14.28515625" customWidth="1"/>
    <col min="8" max="8" width="11.140625" customWidth="1"/>
    <col min="9" max="9" width="10.42578125" customWidth="1"/>
    <col min="10" max="10" width="9.140625" customWidth="1"/>
    <col min="16" max="16" width="9.5703125" customWidth="1"/>
  </cols>
  <sheetData>
    <row r="1" spans="1:18">
      <c r="A1" s="37" t="s">
        <v>12</v>
      </c>
      <c r="B1" s="38"/>
    </row>
    <row r="2" spans="1:18" ht="15.75" thickBot="1">
      <c r="A2" s="8" t="s">
        <v>13</v>
      </c>
      <c r="B2" s="36" t="s">
        <v>14</v>
      </c>
      <c r="H2" s="19"/>
      <c r="I2" s="19"/>
    </row>
    <row r="3" spans="1:18" ht="15.75" thickBot="1">
      <c r="A3" s="14" t="s">
        <v>22</v>
      </c>
      <c r="B3" s="13" t="s">
        <v>19</v>
      </c>
      <c r="D3" t="s">
        <v>61</v>
      </c>
      <c r="H3" s="19"/>
      <c r="I3" s="19"/>
    </row>
    <row r="4" spans="1:18">
      <c r="A4" s="9" t="s">
        <v>15</v>
      </c>
      <c r="B4" s="10">
        <v>3.8</v>
      </c>
      <c r="D4" s="35" t="s">
        <v>55</v>
      </c>
      <c r="H4" s="19"/>
      <c r="I4" s="19"/>
    </row>
    <row r="5" spans="1:18">
      <c r="A5" s="11" t="s">
        <v>16</v>
      </c>
      <c r="B5" s="12">
        <v>4.8499999999999996</v>
      </c>
      <c r="H5" s="19"/>
      <c r="I5" s="19"/>
    </row>
    <row r="6" spans="1:18">
      <c r="A6" s="11" t="s">
        <v>17</v>
      </c>
      <c r="B6" s="12">
        <v>4.8499999999999996</v>
      </c>
      <c r="H6" s="19"/>
      <c r="I6" s="19"/>
    </row>
    <row r="7" spans="1:18">
      <c r="A7" s="11" t="s">
        <v>20</v>
      </c>
      <c r="B7" s="12">
        <v>7.5</v>
      </c>
      <c r="H7" s="19"/>
      <c r="I7" s="19"/>
    </row>
    <row r="8" spans="1:18" ht="15.75" thickBot="1">
      <c r="A8" s="11" t="s">
        <v>18</v>
      </c>
      <c r="B8" s="12">
        <v>5</v>
      </c>
      <c r="H8" s="19"/>
      <c r="I8" s="19"/>
    </row>
    <row r="9" spans="1:18" ht="15.75" thickBot="1">
      <c r="A9" s="15" t="s">
        <v>21</v>
      </c>
      <c r="B9" s="16">
        <f>SUM(B4:B8)</f>
        <v>26</v>
      </c>
      <c r="H9" s="19"/>
      <c r="I9" s="19"/>
      <c r="K9" s="27" t="s">
        <v>24</v>
      </c>
      <c r="L9" s="28"/>
      <c r="M9" s="28"/>
      <c r="N9" s="28"/>
      <c r="O9" s="28"/>
      <c r="P9" s="28"/>
      <c r="Q9" s="28"/>
      <c r="R9" s="29"/>
    </row>
    <row r="10" spans="1:18" ht="15.75" thickBot="1">
      <c r="H10" s="19"/>
      <c r="I10" s="19"/>
      <c r="K10" s="30"/>
      <c r="L10" s="31"/>
      <c r="M10" s="31"/>
      <c r="N10" s="31"/>
      <c r="O10" s="31"/>
      <c r="P10" s="31"/>
      <c r="Q10" s="31"/>
      <c r="R10" s="32"/>
    </row>
    <row r="12" spans="1:18">
      <c r="A12" s="2"/>
      <c r="B12" s="17" t="s">
        <v>23</v>
      </c>
    </row>
    <row r="13" spans="1:18">
      <c r="A13" s="2" t="s">
        <v>15</v>
      </c>
      <c r="B13" s="2" t="s">
        <v>56</v>
      </c>
    </row>
    <row r="14" spans="1:18">
      <c r="A14" s="2" t="s">
        <v>16</v>
      </c>
      <c r="B14" s="2" t="s">
        <v>66</v>
      </c>
    </row>
    <row r="15" spans="1:18">
      <c r="A15" s="2" t="s">
        <v>17</v>
      </c>
      <c r="B15" s="2" t="s">
        <v>64</v>
      </c>
    </row>
    <row r="16" spans="1:18">
      <c r="A16" s="2" t="s">
        <v>20</v>
      </c>
      <c r="B16" s="2" t="s">
        <v>44</v>
      </c>
    </row>
    <row r="17" spans="1:7">
      <c r="A17" s="2" t="s">
        <v>18</v>
      </c>
      <c r="B17" s="2" t="s">
        <v>67</v>
      </c>
    </row>
    <row r="18" spans="1:7">
      <c r="A18" s="18"/>
      <c r="B18" s="5" t="s">
        <v>60</v>
      </c>
      <c r="C18" s="18"/>
    </row>
    <row r="19" spans="1:7">
      <c r="C19" s="19"/>
      <c r="D19" s="19"/>
    </row>
    <row r="20" spans="1:7">
      <c r="B20" s="1" t="s">
        <v>0</v>
      </c>
      <c r="C20" s="1" t="s">
        <v>5</v>
      </c>
      <c r="D20" s="1" t="s">
        <v>2</v>
      </c>
      <c r="E20" s="1" t="s">
        <v>1</v>
      </c>
      <c r="F20" s="1" t="s">
        <v>3</v>
      </c>
      <c r="G20" s="1" t="s">
        <v>4</v>
      </c>
    </row>
    <row r="21" spans="1:7">
      <c r="B21" s="23" t="s">
        <v>7</v>
      </c>
      <c r="C21" s="23"/>
      <c r="D21" s="23"/>
      <c r="E21" s="23"/>
      <c r="F21" s="23"/>
      <c r="G21" s="23"/>
    </row>
    <row r="22" spans="1:7">
      <c r="B22" s="2" t="s">
        <v>44</v>
      </c>
      <c r="C22" s="2" t="s">
        <v>26</v>
      </c>
      <c r="D22" s="2">
        <v>70</v>
      </c>
      <c r="E22" s="2">
        <v>21</v>
      </c>
      <c r="F22" s="2">
        <f>E22*D22</f>
        <v>1470</v>
      </c>
      <c r="G22" s="2"/>
    </row>
    <row r="23" spans="1:7">
      <c r="B23" s="2" t="s">
        <v>45</v>
      </c>
      <c r="C23" s="2" t="s">
        <v>26</v>
      </c>
      <c r="D23" s="2">
        <v>20</v>
      </c>
      <c r="E23" s="2">
        <v>18</v>
      </c>
      <c r="F23" s="2">
        <f t="shared" ref="F23:F33" si="0">E23*D23</f>
        <v>360</v>
      </c>
      <c r="G23" s="2"/>
    </row>
    <row r="24" spans="1:7">
      <c r="B24" s="2" t="s">
        <v>46</v>
      </c>
      <c r="C24" s="2" t="s">
        <v>26</v>
      </c>
      <c r="D24" s="2">
        <v>25</v>
      </c>
      <c r="E24" s="2">
        <v>4.8499999999999996</v>
      </c>
      <c r="F24" s="2">
        <f t="shared" si="0"/>
        <v>121.24999999999999</v>
      </c>
      <c r="G24" s="2"/>
    </row>
    <row r="25" spans="1:7">
      <c r="B25" s="2" t="s">
        <v>57</v>
      </c>
      <c r="C25" s="2" t="s">
        <v>26</v>
      </c>
      <c r="D25" s="2">
        <v>25</v>
      </c>
      <c r="E25" s="2">
        <v>4.8499999999999996</v>
      </c>
      <c r="F25" s="2">
        <f t="shared" si="0"/>
        <v>121.24999999999999</v>
      </c>
      <c r="G25" s="2"/>
    </row>
    <row r="26" spans="1:7">
      <c r="B26" s="5" t="s">
        <v>47</v>
      </c>
      <c r="C26" s="2" t="s">
        <v>26</v>
      </c>
      <c r="D26" s="2">
        <v>20</v>
      </c>
      <c r="E26" s="2">
        <v>4.8499999999999996</v>
      </c>
      <c r="F26" s="2">
        <f t="shared" si="0"/>
        <v>97</v>
      </c>
      <c r="G26" s="2"/>
    </row>
    <row r="27" spans="1:7">
      <c r="B27" s="5" t="s">
        <v>48</v>
      </c>
      <c r="C27" s="2" t="s">
        <v>27</v>
      </c>
      <c r="D27" s="2">
        <v>10</v>
      </c>
      <c r="E27" s="2">
        <v>20</v>
      </c>
      <c r="F27" s="2">
        <f t="shared" si="0"/>
        <v>200</v>
      </c>
      <c r="G27" s="2"/>
    </row>
    <row r="28" spans="1:7">
      <c r="B28" s="5" t="s">
        <v>49</v>
      </c>
      <c r="C28" s="2" t="s">
        <v>26</v>
      </c>
      <c r="D28" s="2">
        <v>15</v>
      </c>
      <c r="E28" s="2">
        <v>21</v>
      </c>
      <c r="F28" s="2">
        <f t="shared" si="0"/>
        <v>315</v>
      </c>
      <c r="G28" s="2"/>
    </row>
    <row r="29" spans="1:7">
      <c r="B29" s="33" t="s">
        <v>54</v>
      </c>
      <c r="C29" s="33" t="s">
        <v>27</v>
      </c>
      <c r="D29">
        <v>10</v>
      </c>
      <c r="E29" s="33">
        <v>10</v>
      </c>
      <c r="F29" s="33">
        <f t="shared" si="0"/>
        <v>100</v>
      </c>
      <c r="G29" s="2"/>
    </row>
    <row r="30" spans="1:7">
      <c r="B30" s="5" t="s">
        <v>50</v>
      </c>
      <c r="C30" s="2" t="s">
        <v>6</v>
      </c>
      <c r="D30" s="2">
        <v>30</v>
      </c>
      <c r="E30" s="2">
        <v>1</v>
      </c>
      <c r="F30" s="2">
        <f t="shared" si="0"/>
        <v>30</v>
      </c>
      <c r="G30" s="2"/>
    </row>
    <row r="31" spans="1:7" ht="12.75" customHeight="1">
      <c r="B31" s="5" t="s">
        <v>51</v>
      </c>
      <c r="C31" s="2" t="s">
        <v>6</v>
      </c>
      <c r="D31" s="2">
        <v>30</v>
      </c>
      <c r="E31" s="2">
        <v>1</v>
      </c>
      <c r="F31" s="2">
        <f t="shared" si="0"/>
        <v>30</v>
      </c>
      <c r="G31" s="2"/>
    </row>
    <row r="32" spans="1:7">
      <c r="B32" s="5" t="s">
        <v>52</v>
      </c>
      <c r="C32" s="2" t="s">
        <v>6</v>
      </c>
      <c r="D32" s="2">
        <v>50</v>
      </c>
      <c r="E32" s="2">
        <v>1</v>
      </c>
      <c r="F32" s="2">
        <f t="shared" si="0"/>
        <v>50</v>
      </c>
      <c r="G32" s="2"/>
    </row>
    <row r="33" spans="2:7">
      <c r="B33" s="5" t="s">
        <v>53</v>
      </c>
      <c r="C33" s="2" t="s">
        <v>6</v>
      </c>
      <c r="D33" s="2">
        <v>80</v>
      </c>
      <c r="E33" s="2">
        <v>1</v>
      </c>
      <c r="F33" s="2">
        <f t="shared" si="0"/>
        <v>80</v>
      </c>
      <c r="G33" s="2"/>
    </row>
    <row r="34" spans="2:7">
      <c r="B34" s="24" t="s">
        <v>9</v>
      </c>
      <c r="C34" s="25"/>
      <c r="D34" s="25"/>
      <c r="E34" s="26"/>
      <c r="F34" s="4">
        <f>SUM(F22:F33)</f>
        <v>2974.5</v>
      </c>
      <c r="G34" s="2"/>
    </row>
    <row r="35" spans="2:7">
      <c r="B35" s="23" t="s">
        <v>8</v>
      </c>
      <c r="C35" s="23"/>
      <c r="D35" s="23"/>
      <c r="E35" s="23"/>
      <c r="F35" s="23"/>
      <c r="G35" s="23"/>
    </row>
    <row r="36" spans="2:7">
      <c r="B36" s="3" t="s">
        <v>25</v>
      </c>
      <c r="C36" s="6" t="s">
        <v>10</v>
      </c>
      <c r="D36" s="6">
        <v>80</v>
      </c>
      <c r="E36" s="6">
        <v>1</v>
      </c>
      <c r="F36" s="6">
        <f>E36*D36</f>
        <v>80</v>
      </c>
      <c r="G36" s="20"/>
    </row>
    <row r="37" spans="2:7">
      <c r="B37" s="3" t="s">
        <v>31</v>
      </c>
      <c r="C37" s="6" t="s">
        <v>26</v>
      </c>
      <c r="D37" s="6">
        <v>28</v>
      </c>
      <c r="E37" s="6">
        <v>18</v>
      </c>
      <c r="F37" s="6">
        <f t="shared" ref="F37:F54" si="1">E37*D37</f>
        <v>504</v>
      </c>
      <c r="G37" s="20"/>
    </row>
    <row r="38" spans="2:7">
      <c r="B38" s="21" t="s">
        <v>34</v>
      </c>
      <c r="C38" s="6" t="s">
        <v>26</v>
      </c>
      <c r="D38" s="6">
        <v>5</v>
      </c>
      <c r="E38" s="6">
        <v>40</v>
      </c>
      <c r="F38" s="6">
        <f t="shared" si="1"/>
        <v>200</v>
      </c>
      <c r="G38" s="2"/>
    </row>
    <row r="39" spans="2:7">
      <c r="B39" s="2" t="s">
        <v>32</v>
      </c>
      <c r="C39" s="6" t="s">
        <v>27</v>
      </c>
      <c r="D39" s="6">
        <v>3</v>
      </c>
      <c r="E39" s="6">
        <v>40</v>
      </c>
      <c r="F39" s="6">
        <f>E39*D39</f>
        <v>120</v>
      </c>
      <c r="G39" s="2"/>
    </row>
    <row r="40" spans="2:7">
      <c r="B40" s="2" t="s">
        <v>28</v>
      </c>
      <c r="C40" s="6" t="s">
        <v>27</v>
      </c>
      <c r="D40" s="6">
        <v>20</v>
      </c>
      <c r="E40" s="6">
        <v>7</v>
      </c>
      <c r="F40" s="6">
        <f>E40*D40</f>
        <v>140</v>
      </c>
      <c r="G40" s="2"/>
    </row>
    <row r="41" spans="2:7">
      <c r="B41" s="2" t="s">
        <v>29</v>
      </c>
      <c r="C41" s="6" t="s">
        <v>6</v>
      </c>
      <c r="D41" s="6">
        <v>180</v>
      </c>
      <c r="E41" s="6">
        <v>2</v>
      </c>
      <c r="F41" s="6">
        <f>E41*D41</f>
        <v>360</v>
      </c>
      <c r="G41" s="2"/>
    </row>
    <row r="42" spans="2:7">
      <c r="B42" s="2" t="s">
        <v>33</v>
      </c>
      <c r="C42" s="6" t="s">
        <v>26</v>
      </c>
      <c r="D42" s="6">
        <v>42</v>
      </c>
      <c r="E42" s="6">
        <v>21</v>
      </c>
      <c r="F42" s="6">
        <f t="shared" si="1"/>
        <v>882</v>
      </c>
      <c r="G42" s="2" t="s">
        <v>68</v>
      </c>
    </row>
    <row r="43" spans="2:7">
      <c r="B43" s="22" t="s">
        <v>35</v>
      </c>
      <c r="C43" s="7" t="s">
        <v>10</v>
      </c>
      <c r="D43" s="6">
        <v>20</v>
      </c>
      <c r="E43" s="7">
        <v>2</v>
      </c>
      <c r="F43" s="6">
        <f t="shared" si="1"/>
        <v>40</v>
      </c>
      <c r="G43" s="2"/>
    </row>
    <row r="44" spans="2:7">
      <c r="B44" s="22" t="s">
        <v>62</v>
      </c>
      <c r="C44" s="7" t="s">
        <v>6</v>
      </c>
      <c r="D44" s="6">
        <v>1</v>
      </c>
      <c r="E44" s="7">
        <v>130</v>
      </c>
      <c r="F44" s="6">
        <f t="shared" si="1"/>
        <v>130</v>
      </c>
      <c r="G44" s="2"/>
    </row>
    <row r="45" spans="2:7">
      <c r="B45" s="22" t="s">
        <v>36</v>
      </c>
      <c r="C45" s="7" t="s">
        <v>10</v>
      </c>
      <c r="D45" s="6">
        <v>25</v>
      </c>
      <c r="E45" s="7">
        <v>2</v>
      </c>
      <c r="F45" s="6">
        <f t="shared" si="1"/>
        <v>50</v>
      </c>
      <c r="G45" s="2"/>
    </row>
    <row r="46" spans="2:7" ht="12.75" customHeight="1">
      <c r="B46" s="22" t="s">
        <v>37</v>
      </c>
      <c r="C46" s="7" t="s">
        <v>10</v>
      </c>
      <c r="D46" s="6">
        <v>200</v>
      </c>
      <c r="E46" s="7">
        <v>1</v>
      </c>
      <c r="F46" s="6">
        <f t="shared" si="1"/>
        <v>200</v>
      </c>
      <c r="G46" s="2"/>
    </row>
    <row r="47" spans="2:7">
      <c r="B47" s="22" t="s">
        <v>63</v>
      </c>
      <c r="C47" s="7" t="s">
        <v>27</v>
      </c>
      <c r="D47" s="6">
        <v>10</v>
      </c>
      <c r="E47" s="7">
        <v>20</v>
      </c>
      <c r="F47" s="6">
        <f t="shared" si="1"/>
        <v>200</v>
      </c>
      <c r="G47" s="2"/>
    </row>
    <row r="48" spans="2:7">
      <c r="B48" s="22" t="s">
        <v>30</v>
      </c>
      <c r="C48" s="7" t="s">
        <v>26</v>
      </c>
      <c r="D48" s="6">
        <v>10</v>
      </c>
      <c r="E48" s="7">
        <v>5</v>
      </c>
      <c r="F48" s="6">
        <f t="shared" si="1"/>
        <v>50</v>
      </c>
      <c r="G48" s="2"/>
    </row>
    <row r="49" spans="2:7" ht="17.25" customHeight="1">
      <c r="B49" s="22" t="s">
        <v>38</v>
      </c>
      <c r="C49" s="7" t="s">
        <v>26</v>
      </c>
      <c r="D49" s="6">
        <v>45</v>
      </c>
      <c r="E49" s="7">
        <v>5</v>
      </c>
      <c r="F49" s="6">
        <f t="shared" si="1"/>
        <v>225</v>
      </c>
      <c r="G49" s="2"/>
    </row>
    <row r="50" spans="2:7">
      <c r="B50" s="22" t="s">
        <v>39</v>
      </c>
      <c r="C50" s="2" t="s">
        <v>27</v>
      </c>
      <c r="D50" s="2">
        <v>10</v>
      </c>
      <c r="E50" s="2">
        <v>10</v>
      </c>
      <c r="F50" s="2">
        <f t="shared" si="1"/>
        <v>100</v>
      </c>
      <c r="G50" s="2"/>
    </row>
    <row r="51" spans="2:7">
      <c r="B51" s="22" t="s">
        <v>40</v>
      </c>
      <c r="C51" s="2" t="s">
        <v>6</v>
      </c>
      <c r="D51" s="2">
        <v>1</v>
      </c>
      <c r="E51" s="2">
        <v>0</v>
      </c>
      <c r="F51" s="2">
        <f t="shared" si="1"/>
        <v>0</v>
      </c>
      <c r="G51" s="2" t="s">
        <v>65</v>
      </c>
    </row>
    <row r="52" spans="2:7">
      <c r="B52" s="22" t="s">
        <v>41</v>
      </c>
      <c r="C52" s="2" t="s">
        <v>6</v>
      </c>
      <c r="D52" s="2">
        <v>1</v>
      </c>
      <c r="E52" s="2">
        <v>0</v>
      </c>
      <c r="F52" s="2">
        <f t="shared" si="1"/>
        <v>0</v>
      </c>
      <c r="G52" s="2" t="s">
        <v>65</v>
      </c>
    </row>
    <row r="53" spans="2:7">
      <c r="B53" s="22" t="s">
        <v>42</v>
      </c>
      <c r="C53" s="2" t="s">
        <v>6</v>
      </c>
      <c r="D53" s="2">
        <v>1</v>
      </c>
      <c r="E53" s="2">
        <v>60</v>
      </c>
      <c r="F53" s="2">
        <f t="shared" si="1"/>
        <v>60</v>
      </c>
      <c r="G53" s="2"/>
    </row>
    <row r="54" spans="2:7">
      <c r="B54" s="22" t="s">
        <v>43</v>
      </c>
      <c r="C54" s="2" t="s">
        <v>6</v>
      </c>
      <c r="D54" s="2">
        <v>1</v>
      </c>
      <c r="E54" s="5">
        <v>180</v>
      </c>
      <c r="F54" s="5">
        <f t="shared" si="1"/>
        <v>180</v>
      </c>
      <c r="G54" s="2"/>
    </row>
    <row r="55" spans="2:7">
      <c r="B55" s="34" t="s">
        <v>11</v>
      </c>
      <c r="C55" s="34"/>
      <c r="D55" s="34"/>
      <c r="E55" s="34"/>
      <c r="F55" s="4">
        <f>SUM(F36:F54)</f>
        <v>3521</v>
      </c>
      <c r="G55" s="2"/>
    </row>
    <row r="56" spans="2:7">
      <c r="B56" s="34" t="s">
        <v>58</v>
      </c>
      <c r="C56" s="34"/>
      <c r="D56" s="34"/>
      <c r="E56" s="34"/>
      <c r="F56" s="17">
        <v>500</v>
      </c>
      <c r="G56" s="2"/>
    </row>
    <row r="57" spans="2:7">
      <c r="B57" s="34" t="s">
        <v>59</v>
      </c>
      <c r="C57" s="34"/>
      <c r="D57" s="34"/>
      <c r="E57" s="34"/>
      <c r="F57" s="17">
        <f>SUM(F55+F34+F56)</f>
        <v>6995.5</v>
      </c>
      <c r="G57" s="2"/>
    </row>
  </sheetData>
  <mergeCells count="8">
    <mergeCell ref="B55:E55"/>
    <mergeCell ref="A1:B1"/>
    <mergeCell ref="B56:E56"/>
    <mergeCell ref="B57:E57"/>
    <mergeCell ref="K9:R10"/>
    <mergeCell ref="B21:G21"/>
    <mergeCell ref="B34:E34"/>
    <mergeCell ref="B35:G35"/>
  </mergeCells>
  <hyperlinks>
    <hyperlink ref="D4" r:id="rId1"/>
  </hyperlinks>
  <pageMargins left="0.7" right="0.7" top="0.75" bottom="0.75" header="0.3" footer="0.3"/>
  <pageSetup paperSize="9" orientation="portrait" horizontalDpi="180" verticalDpi="18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2016-07-04T09:30:45Z</dcterms:modified>
</cp:coreProperties>
</file>