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7680"/>
  </bookViews>
  <sheets>
    <sheet name="смета ремонтных работ" sheetId="2" r:id="rId1"/>
    <sheet name="Лист3" sheetId="3" r:id="rId2"/>
  </sheets>
  <calcPr calcId="114210"/>
</workbook>
</file>

<file path=xl/calcChain.xml><?xml version="1.0" encoding="utf-8"?>
<calcChain xmlns="http://schemas.openxmlformats.org/spreadsheetml/2006/main">
  <c r="H40" i="2"/>
  <c r="J40"/>
  <c r="H41"/>
  <c r="J41"/>
  <c r="H43"/>
  <c r="J43"/>
  <c r="H42"/>
  <c r="J42"/>
  <c r="H39"/>
  <c r="J39"/>
  <c r="I18"/>
  <c r="J18"/>
  <c r="I13"/>
  <c r="J13"/>
  <c r="H36"/>
  <c r="J36"/>
  <c r="H35"/>
  <c r="J35"/>
  <c r="H29"/>
  <c r="I29"/>
  <c r="J29"/>
  <c r="H28"/>
  <c r="I28"/>
  <c r="J28"/>
  <c r="I16"/>
  <c r="H16"/>
  <c r="J16"/>
  <c r="H31"/>
  <c r="I31"/>
  <c r="J31"/>
  <c r="H30"/>
  <c r="I30"/>
  <c r="J30"/>
  <c r="I22"/>
  <c r="J22"/>
  <c r="I23"/>
  <c r="J23"/>
  <c r="H6"/>
  <c r="I6"/>
  <c r="J6"/>
  <c r="H7"/>
  <c r="I7"/>
  <c r="J7"/>
  <c r="I8"/>
  <c r="J8"/>
  <c r="I9"/>
  <c r="J9"/>
  <c r="I24"/>
  <c r="J24"/>
  <c r="I25"/>
  <c r="J25"/>
  <c r="I10"/>
  <c r="J10"/>
  <c r="I11"/>
  <c r="J11"/>
  <c r="I26"/>
  <c r="J26"/>
  <c r="I27"/>
  <c r="J27"/>
  <c r="I12"/>
  <c r="J12"/>
  <c r="I14"/>
  <c r="J14"/>
  <c r="H37"/>
  <c r="I37"/>
  <c r="J37"/>
  <c r="H38"/>
  <c r="I38"/>
  <c r="J38"/>
  <c r="I15"/>
  <c r="J15"/>
  <c r="I17"/>
  <c r="J17"/>
  <c r="I20"/>
  <c r="J20"/>
  <c r="I19"/>
  <c r="J19"/>
  <c r="H21"/>
  <c r="I21"/>
  <c r="J21"/>
  <c r="J44"/>
</calcChain>
</file>

<file path=xl/sharedStrings.xml><?xml version="1.0" encoding="utf-8"?>
<sst xmlns="http://schemas.openxmlformats.org/spreadsheetml/2006/main" count="119" uniqueCount="84">
  <si>
    <t>1.</t>
  </si>
  <si>
    <t>№</t>
  </si>
  <si>
    <t>2.</t>
  </si>
  <si>
    <t>3.</t>
  </si>
  <si>
    <t>4.</t>
  </si>
  <si>
    <t>5.</t>
  </si>
  <si>
    <t>7.</t>
  </si>
  <si>
    <t>9.</t>
  </si>
  <si>
    <t>шт.</t>
  </si>
  <si>
    <t>м2</t>
  </si>
  <si>
    <t>м.п.</t>
  </si>
  <si>
    <t>м. п.</t>
  </si>
  <si>
    <t>10.</t>
  </si>
  <si>
    <t>рул/м2</t>
  </si>
  <si>
    <t>л.</t>
  </si>
  <si>
    <t>11.</t>
  </si>
  <si>
    <t>12.</t>
  </si>
  <si>
    <t>кт.</t>
  </si>
  <si>
    <t>Найменування приміщення</t>
  </si>
  <si>
    <t>Од. виміру</t>
  </si>
  <si>
    <t>Кількість</t>
  </si>
  <si>
    <t xml:space="preserve">Вартість од. матеріалів, грн. </t>
  </si>
  <si>
    <t>Вартість од. роботи, грн</t>
  </si>
  <si>
    <t>Вартість всього матеріалів, грн.</t>
  </si>
  <si>
    <t>Вартість всього роботи, грн.</t>
  </si>
  <si>
    <t>Вартість всього, грн.</t>
  </si>
  <si>
    <t>Всього:</t>
  </si>
  <si>
    <t>Демонтаж пошкодженого ламінату</t>
  </si>
  <si>
    <t>Укладка нового ламінату</t>
  </si>
  <si>
    <t>Демонтаж дверної коробки з дверями (ясень)</t>
  </si>
  <si>
    <t>Монтаж дверної коробки з дверями (ясень)</t>
  </si>
  <si>
    <t>Грунтівка противогрибкова</t>
  </si>
  <si>
    <t>Поклейка шпалер</t>
  </si>
  <si>
    <t>Встановлення металевого порожка в дверному пройомі</t>
  </si>
  <si>
    <t>Усунення пузирів на шпалерах (посля заливу гарячою водою)</t>
  </si>
  <si>
    <t>Демонтаж багета стельового</t>
  </si>
  <si>
    <t xml:space="preserve">Встановлення стельового багета </t>
  </si>
  <si>
    <t>Монтаж пластикової вагонки на стелі</t>
  </si>
  <si>
    <t xml:space="preserve">Кошторис по ремонту 3-х кімнатної квартири після залиття водою </t>
  </si>
  <si>
    <t>6.</t>
  </si>
  <si>
    <t>8.</t>
  </si>
  <si>
    <t>13.</t>
  </si>
  <si>
    <t>14.</t>
  </si>
  <si>
    <t>Занесення і збирання меблів в першій кімнаті</t>
  </si>
  <si>
    <t>Розбирання та винесення стелажів у гардеробній кімнаті (1,6х0,6х2,7 Та 1,3х0,6х2,7)</t>
  </si>
  <si>
    <t xml:space="preserve">  Занесення та збирання стелажів у гардеробній кімнаті (1,6х0,6х2,7 Та 1,3х0,6х2,7)</t>
  </si>
  <si>
    <t>Демонтаж пластикової вагонки зі стелі</t>
  </si>
  <si>
    <t>Обробка стелі притигрибковим засобом</t>
  </si>
  <si>
    <t>Грунтування та часткове шпатлювання стін</t>
  </si>
  <si>
    <t xml:space="preserve">Демонтаж шпалер </t>
  </si>
  <si>
    <t>Розбирання та винесення з першої кімнати меблів (3-х дв. Шафи-1, диван-ліжко-1, тумба 2х0,6х0,45м.-1, кутовий стіл-1, комод-1)</t>
  </si>
  <si>
    <t xml:space="preserve">Розбирання та вынесення меблів (кутового дивану, тумби 2х0,6х1,8 м., комоду, столика журнального, вітрини, тумби 1,5х0,5м.х0,6м.) із другої кімнати, </t>
  </si>
  <si>
    <t>Занесення і збирання меблів у другій кімнаті</t>
  </si>
  <si>
    <t>Разбирання і винесення 2-х секційної дзеркальної шафи-купе 1,6х0,6х2,7м.з коридору</t>
  </si>
  <si>
    <t>Занесення і збирання 2-х секційної дзеркальної шафи-купе 1,6х0,6х2,7м. в коридорі</t>
  </si>
  <si>
    <t>Розбирання і винесення  3-х секційної дзеркальної шафи-купе 2,4х0,6х2,7м. з коридору</t>
  </si>
  <si>
    <t>Занесення і збирання 3-х секційної дзеркальної шафи-купе 2,4х0,6х2,7м. в коридор</t>
  </si>
  <si>
    <t xml:space="preserve"> Роботи/ матеріали </t>
  </si>
  <si>
    <t>Роботи</t>
  </si>
  <si>
    <t>Матеріали</t>
  </si>
  <si>
    <t>Демонтаж пластикових плінтусів</t>
  </si>
  <si>
    <t>Встановлення пластикових плінтусів</t>
  </si>
  <si>
    <t>рул/0,51х10,05</t>
  </si>
  <si>
    <t>Піна будівельна</t>
  </si>
  <si>
    <t>Клей шпалерний для тяжких обоїв</t>
  </si>
  <si>
    <t>металевий поріжок, L=1,2м.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</si>
  <si>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</si>
  <si>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</si>
  <si>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</si>
  <si>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</si>
  <si>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</si>
  <si>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</si>
  <si>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</si>
  <si>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</si>
  <si>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</si>
  <si>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</si>
  <si>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</si>
  <si>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</si>
  <si>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мішок</t>
  </si>
  <si>
    <t>Шпатлівка Rotband,фініш</t>
  </si>
  <si>
    <t>Стельовий багет пластиковий</t>
  </si>
  <si>
    <t>Ламінат, Бельгія, клас 32 (цінової категорії подібно демонтованому)</t>
  </si>
  <si>
    <t>Шпалери, Італія (цінової категорії подібно демонтованим)</t>
  </si>
  <si>
    <t>Грунтівка для стін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</si>
</sst>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u/>
      <sz val="11"/>
      <color indexed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Calibri"/>
      <family val="2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center" wrapText="1"/>
    </xf>
    <xf numFmtId="0" fontId="2" fillId="0" borderId="0" xfId="0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justify" wrapText="1"/>
    </xf>
    <xf numFmtId="2" fontId="1" fillId="0" borderId="1" xfId="0" applyNumberFormat="1" applyFont="1" applyBorder="1" applyAlignment="1">
      <alignment horizontal="center" vertical="justify" wrapText="1"/>
    </xf>
    <xf numFmtId="2" fontId="0" fillId="0" borderId="1" xfId="0" applyNumberFormat="1" applyBorder="1" applyAlignment="1">
      <alignment horizontal="center" vertical="justify"/>
    </xf>
    <xf numFmtId="2" fontId="1" fillId="0" borderId="1" xfId="0" applyNumberFormat="1" applyFont="1" applyBorder="1" applyAlignment="1">
      <alignment horizontal="center" vertical="justify"/>
    </xf>
    <xf numFmtId="2" fontId="1" fillId="0" borderId="1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6" fillId="0" borderId="0" xfId="0" applyFont="1"/>
    <xf numFmtId="0" fontId="7" fillId="0" borderId="0" xfId="0" applyFont="1"/>
    <xf numFmtId="2" fontId="8" fillId="0" borderId="1" xfId="0" applyNumberFormat="1" applyFont="1" applyBorder="1" applyAlignment="1">
      <alignment horizontal="center" vertical="justify" wrapText="1"/>
    </xf>
    <xf numFmtId="2" fontId="0" fillId="0" borderId="1" xfId="0" applyNumberForma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justify" wrapText="1"/>
    </xf>
    <xf numFmtId="0" fontId="8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 vertical="justify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justify"/>
    </xf>
    <xf numFmtId="0" fontId="1" fillId="0" borderId="4" xfId="0" applyFont="1" applyBorder="1"/>
    <xf numFmtId="0" fontId="1" fillId="0" borderId="4" xfId="0" applyFont="1" applyFill="1" applyBorder="1" applyAlignment="1">
      <alignment horizontal="center" wrapText="1"/>
    </xf>
    <xf numFmtId="2" fontId="1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" fillId="0" borderId="5" xfId="0" applyFont="1" applyBorder="1" applyAlignment="1">
      <alignment horizontal="center" vertical="justify"/>
    </xf>
    <xf numFmtId="0" fontId="5" fillId="0" borderId="6" xfId="0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6" xfId="0" applyNumberFormat="1" applyFont="1" applyBorder="1"/>
    <xf numFmtId="2" fontId="0" fillId="0" borderId="6" xfId="0" applyNumberForma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4"/>
  <sheetViews>
    <sheetView tabSelected="1" zoomScaleNormal="100" zoomScaleSheetLayoutView="100" workbookViewId="0">
      <pane xSplit="1" ySplit="4" topLeftCell="B31" activePane="bottomRight" state="frozen"/>
      <selection pane="topRight" activeCell="B1" sqref="B1"/>
      <selection pane="bottomLeft" activeCell="A5" sqref="A5"/>
      <selection pane="bottomRight" activeCell="N45" sqref="N45"/>
    </sheetView>
  </sheetViews>
  <sheetFormatPr defaultRowHeight="15"/>
  <cols>
    <col min="1" max="1" width="4.28515625" customWidth="1"/>
    <col min="2" max="2" width="7.140625" customWidth="1"/>
    <col min="3" max="3" width="32.42578125" customWidth="1"/>
    <col min="4" max="4" width="7.42578125" customWidth="1"/>
    <col min="5" max="5" width="8.7109375" customWidth="1"/>
    <col min="6" max="6" width="11.5703125" customWidth="1"/>
    <col min="7" max="7" width="9.7109375" customWidth="1"/>
    <col min="8" max="8" width="9.28515625" customWidth="1"/>
    <col min="9" max="9" width="10" customWidth="1"/>
    <col min="10" max="10" width="10.42578125" customWidth="1"/>
  </cols>
  <sheetData>
    <row r="2" spans="1:10" ht="21" customHeight="1">
      <c r="B2" s="16" t="s">
        <v>38</v>
      </c>
      <c r="C2" s="17"/>
      <c r="D2" s="17"/>
      <c r="E2" s="17"/>
      <c r="F2" s="17"/>
    </row>
    <row r="3" spans="1:10" ht="21" customHeight="1">
      <c r="B3" s="4"/>
    </row>
    <row r="4" spans="1:10" ht="64.5">
      <c r="A4" s="28" t="s">
        <v>1</v>
      </c>
      <c r="B4" s="29" t="s">
        <v>18</v>
      </c>
      <c r="C4" s="20" t="s">
        <v>57</v>
      </c>
      <c r="D4" s="20" t="s">
        <v>19</v>
      </c>
      <c r="E4" s="21" t="s">
        <v>20</v>
      </c>
      <c r="F4" s="21" t="s">
        <v>21</v>
      </c>
      <c r="G4" s="20" t="s">
        <v>22</v>
      </c>
      <c r="H4" s="22" t="s">
        <v>23</v>
      </c>
      <c r="I4" s="20" t="s">
        <v>24</v>
      </c>
      <c r="J4" s="21" t="s">
        <v>25</v>
      </c>
    </row>
    <row r="5" spans="1:10">
      <c r="A5" s="1"/>
      <c r="B5" s="20"/>
      <c r="C5" s="26" t="s">
        <v>58</v>
      </c>
      <c r="D5" s="20"/>
      <c r="E5" s="21"/>
      <c r="F5" s="21"/>
      <c r="G5" s="20"/>
      <c r="H5" s="22"/>
      <c r="I5" s="20"/>
      <c r="J5" s="21"/>
    </row>
    <row r="6" spans="1:10">
      <c r="A6" s="1" t="s">
        <v>0</v>
      </c>
      <c r="B6" s="30"/>
      <c r="C6" s="24" t="s">
        <v>27</v>
      </c>
      <c r="D6" s="1" t="s">
        <v>9</v>
      </c>
      <c r="E6" s="6">
        <v>42.6</v>
      </c>
      <c r="F6" s="6">
        <v>0</v>
      </c>
      <c r="G6" s="6"/>
      <c r="H6" s="8">
        <f>E6*F6</f>
        <v>0</v>
      </c>
      <c r="I6" s="8">
        <f>E6*G6</f>
        <v>0</v>
      </c>
      <c r="J6" s="8">
        <f t="shared" ref="J6:J21" si="0">SUM(H6:I6)</f>
        <v>0</v>
      </c>
    </row>
    <row r="7" spans="1:10">
      <c r="A7" s="1" t="s">
        <v>2</v>
      </c>
      <c r="B7" s="10"/>
      <c r="C7" s="24" t="s">
        <v>28</v>
      </c>
      <c r="D7" s="1" t="s">
        <v>9</v>
      </c>
      <c r="E7" s="6">
        <v>42.6</v>
      </c>
      <c r="F7" s="6">
        <v>0</v>
      </c>
      <c r="G7" s="6"/>
      <c r="H7" s="8">
        <f>E7*F7</f>
        <v>0</v>
      </c>
      <c r="I7" s="8">
        <f>E7*G7</f>
        <v>0</v>
      </c>
      <c r="J7" s="8">
        <f t="shared" si="0"/>
        <v>0</v>
      </c>
    </row>
    <row r="8" spans="1:10">
      <c r="A8" s="1" t="s">
        <v>3</v>
      </c>
      <c r="B8" s="10"/>
      <c r="C8" s="24" t="s">
        <v>60</v>
      </c>
      <c r="D8" s="1" t="s">
        <v>10</v>
      </c>
      <c r="E8" s="6">
        <v>42.8</v>
      </c>
      <c r="F8" s="6">
        <v>0</v>
      </c>
      <c r="G8" s="6"/>
      <c r="H8" s="8">
        <v>0</v>
      </c>
      <c r="I8" s="8">
        <f>E8*G8</f>
        <v>0</v>
      </c>
      <c r="J8" s="8">
        <f t="shared" si="0"/>
        <v>0</v>
      </c>
    </row>
    <row r="9" spans="1:10">
      <c r="A9" s="1" t="s">
        <v>4</v>
      </c>
      <c r="B9" s="10"/>
      <c r="C9" s="24" t="s">
        <v>61</v>
      </c>
      <c r="D9" s="1" t="s">
        <v>11</v>
      </c>
      <c r="E9" s="6">
        <v>42.8</v>
      </c>
      <c r="F9" s="6">
        <v>0</v>
      </c>
      <c r="G9" s="6"/>
      <c r="H9" s="8">
        <v>0</v>
      </c>
      <c r="I9" s="8">
        <f>E9*G9</f>
        <v>0</v>
      </c>
      <c r="J9" s="8">
        <f t="shared" si="0"/>
        <v>0</v>
      </c>
    </row>
    <row r="10" spans="1:10" ht="26.25">
      <c r="A10" s="1" t="s">
        <v>5</v>
      </c>
      <c r="B10" s="10"/>
      <c r="C10" s="24" t="s">
        <v>29</v>
      </c>
      <c r="D10" s="1" t="s">
        <v>8</v>
      </c>
      <c r="E10" s="6">
        <v>5</v>
      </c>
      <c r="F10" s="6">
        <v>0</v>
      </c>
      <c r="G10" s="6"/>
      <c r="H10" s="8">
        <v>0</v>
      </c>
      <c r="I10" s="8">
        <f t="shared" ref="I10:I21" si="1">E10*G10</f>
        <v>0</v>
      </c>
      <c r="J10" s="8">
        <f t="shared" si="0"/>
        <v>0</v>
      </c>
    </row>
    <row r="11" spans="1:10" ht="26.25">
      <c r="A11" s="1" t="s">
        <v>39</v>
      </c>
      <c r="B11" s="10"/>
      <c r="C11" s="24" t="s">
        <v>30</v>
      </c>
      <c r="D11" s="1" t="s">
        <v>8</v>
      </c>
      <c r="E11" s="6">
        <v>5</v>
      </c>
      <c r="F11" s="6">
        <v>0</v>
      </c>
      <c r="G11" s="6"/>
      <c r="H11" s="8">
        <v>0</v>
      </c>
      <c r="I11" s="8">
        <f t="shared" si="1"/>
        <v>0</v>
      </c>
      <c r="J11" s="8">
        <f t="shared" si="0"/>
        <v>0</v>
      </c>
    </row>
    <row r="12" spans="1:10" ht="17.25" customHeight="1">
      <c r="A12" s="1" t="s">
        <v>6</v>
      </c>
      <c r="B12" s="10"/>
      <c r="C12" s="24" t="s">
        <v>49</v>
      </c>
      <c r="D12" s="1" t="s">
        <v>9</v>
      </c>
      <c r="E12" s="6">
        <v>15</v>
      </c>
      <c r="F12" s="6">
        <v>0</v>
      </c>
      <c r="G12" s="6"/>
      <c r="H12" s="8">
        <v>0</v>
      </c>
      <c r="I12" s="8">
        <f t="shared" si="1"/>
        <v>0</v>
      </c>
      <c r="J12" s="8">
        <f t="shared" si="0"/>
        <v>0</v>
      </c>
    </row>
    <row r="13" spans="1:10" ht="28.5" customHeight="1">
      <c r="A13" s="1" t="s">
        <v>40</v>
      </c>
      <c r="B13" s="10"/>
      <c r="C13" s="24" t="s">
        <v>48</v>
      </c>
      <c r="D13" s="1" t="s">
        <v>9</v>
      </c>
      <c r="E13" s="6">
        <v>15</v>
      </c>
      <c r="F13" s="6">
        <v>0</v>
      </c>
      <c r="G13" s="6"/>
      <c r="H13" s="8">
        <v>0</v>
      </c>
      <c r="I13" s="8">
        <f t="shared" si="1"/>
        <v>0</v>
      </c>
      <c r="J13" s="8">
        <f t="shared" si="0"/>
        <v>0</v>
      </c>
    </row>
    <row r="14" spans="1:10">
      <c r="A14" s="1" t="s">
        <v>7</v>
      </c>
      <c r="B14" s="10"/>
      <c r="C14" s="24" t="s">
        <v>32</v>
      </c>
      <c r="D14" s="1" t="s">
        <v>13</v>
      </c>
      <c r="E14" s="6">
        <v>15</v>
      </c>
      <c r="F14" s="6">
        <v>0</v>
      </c>
      <c r="G14" s="6"/>
      <c r="H14" s="8">
        <v>0</v>
      </c>
      <c r="I14" s="8">
        <f t="shared" si="1"/>
        <v>0</v>
      </c>
      <c r="J14" s="8">
        <f t="shared" si="0"/>
        <v>0</v>
      </c>
    </row>
    <row r="15" spans="1:10" ht="27.75" customHeight="1">
      <c r="A15" s="1" t="s">
        <v>12</v>
      </c>
      <c r="B15" s="10"/>
      <c r="C15" s="24" t="s">
        <v>34</v>
      </c>
      <c r="D15" s="1" t="s">
        <v>9</v>
      </c>
      <c r="E15" s="6">
        <v>2.65</v>
      </c>
      <c r="F15" s="6">
        <v>0</v>
      </c>
      <c r="G15" s="6"/>
      <c r="H15" s="8">
        <v>0</v>
      </c>
      <c r="I15" s="8">
        <f t="shared" si="1"/>
        <v>0</v>
      </c>
      <c r="J15" s="8">
        <f t="shared" si="0"/>
        <v>0</v>
      </c>
    </row>
    <row r="16" spans="1:10" ht="27.75" customHeight="1">
      <c r="A16" s="1" t="s">
        <v>15</v>
      </c>
      <c r="B16" s="10"/>
      <c r="C16" s="24" t="s">
        <v>33</v>
      </c>
      <c r="D16" s="3" t="s">
        <v>8</v>
      </c>
      <c r="E16" s="14">
        <v>1</v>
      </c>
      <c r="F16" s="6">
        <v>0</v>
      </c>
      <c r="G16" s="6"/>
      <c r="H16" s="19">
        <f>E16*F16</f>
        <v>0</v>
      </c>
      <c r="I16" s="19">
        <f t="shared" si="1"/>
        <v>0</v>
      </c>
      <c r="J16" s="19">
        <f t="shared" si="0"/>
        <v>0</v>
      </c>
    </row>
    <row r="17" spans="1:10" ht="23.25" customHeight="1">
      <c r="A17" s="1" t="s">
        <v>16</v>
      </c>
      <c r="B17" s="10"/>
      <c r="C17" s="24" t="s">
        <v>46</v>
      </c>
      <c r="D17" s="1" t="s">
        <v>9</v>
      </c>
      <c r="E17" s="6">
        <v>5.9</v>
      </c>
      <c r="F17" s="6">
        <v>0</v>
      </c>
      <c r="G17" s="6"/>
      <c r="H17" s="8">
        <v>0</v>
      </c>
      <c r="I17" s="8">
        <f t="shared" si="1"/>
        <v>0</v>
      </c>
      <c r="J17" s="8">
        <f t="shared" si="0"/>
        <v>0</v>
      </c>
    </row>
    <row r="18" spans="1:10" ht="26.25" customHeight="1">
      <c r="A18" s="1" t="s">
        <v>41</v>
      </c>
      <c r="B18" s="10"/>
      <c r="C18" s="24" t="s">
        <v>47</v>
      </c>
      <c r="D18" s="1" t="s">
        <v>9</v>
      </c>
      <c r="E18" s="6">
        <v>5.9</v>
      </c>
      <c r="F18" s="6">
        <v>0</v>
      </c>
      <c r="G18" s="6"/>
      <c r="H18" s="8">
        <v>0</v>
      </c>
      <c r="I18" s="8">
        <f t="shared" si="1"/>
        <v>0</v>
      </c>
      <c r="J18" s="8">
        <f t="shared" si="0"/>
        <v>0</v>
      </c>
    </row>
    <row r="19" spans="1:10">
      <c r="A19" s="1" t="s">
        <v>42</v>
      </c>
      <c r="B19" s="10"/>
      <c r="C19" s="25" t="s">
        <v>37</v>
      </c>
      <c r="D19" s="3" t="s">
        <v>9</v>
      </c>
      <c r="E19" s="6">
        <v>5.9</v>
      </c>
      <c r="F19" s="9">
        <v>0</v>
      </c>
      <c r="G19" s="9"/>
      <c r="H19" s="8">
        <v>0</v>
      </c>
      <c r="I19" s="8">
        <f t="shared" si="1"/>
        <v>0</v>
      </c>
      <c r="J19" s="8">
        <f t="shared" si="0"/>
        <v>0</v>
      </c>
    </row>
    <row r="20" spans="1:10">
      <c r="A20" s="1" t="s">
        <v>66</v>
      </c>
      <c r="B20" s="10"/>
      <c r="C20" s="24" t="s">
        <v>35</v>
      </c>
      <c r="D20" s="1" t="s">
        <v>11</v>
      </c>
      <c r="E20" s="6">
        <v>13.2</v>
      </c>
      <c r="F20" s="6">
        <v>0</v>
      </c>
      <c r="G20" s="6"/>
      <c r="H20" s="8">
        <v>0</v>
      </c>
      <c r="I20" s="8">
        <f t="shared" si="1"/>
        <v>0</v>
      </c>
      <c r="J20" s="8">
        <f t="shared" si="0"/>
        <v>0</v>
      </c>
    </row>
    <row r="21" spans="1:10">
      <c r="A21" s="1" t="s">
        <v>67</v>
      </c>
      <c r="B21" s="10"/>
      <c r="C21" s="25" t="s">
        <v>36</v>
      </c>
      <c r="D21" s="3" t="s">
        <v>11</v>
      </c>
      <c r="E21" s="6">
        <v>13.2</v>
      </c>
      <c r="F21" s="9">
        <v>0</v>
      </c>
      <c r="G21" s="9"/>
      <c r="H21" s="8">
        <f>E21*F21</f>
        <v>0</v>
      </c>
      <c r="I21" s="8">
        <f t="shared" si="1"/>
        <v>0</v>
      </c>
      <c r="J21" s="8">
        <f t="shared" si="0"/>
        <v>0</v>
      </c>
    </row>
    <row r="22" spans="1:10" ht="51.75">
      <c r="A22" s="1" t="s">
        <v>68</v>
      </c>
      <c r="B22" s="10"/>
      <c r="C22" s="47" t="s">
        <v>50</v>
      </c>
      <c r="D22" s="23" t="s">
        <v>17</v>
      </c>
      <c r="E22" s="18">
        <v>1</v>
      </c>
      <c r="F22" s="18">
        <v>0</v>
      </c>
      <c r="G22" s="18"/>
      <c r="H22" s="18">
        <v>0</v>
      </c>
      <c r="I22" s="18">
        <f>(E22*G22)</f>
        <v>0</v>
      </c>
      <c r="J22" s="18">
        <f t="shared" ref="J22:J31" si="2">SUM(H22:I22)</f>
        <v>0</v>
      </c>
    </row>
    <row r="23" spans="1:10" ht="26.25">
      <c r="A23" s="1" t="s">
        <v>69</v>
      </c>
      <c r="B23" s="10"/>
      <c r="C23" s="47" t="s">
        <v>43</v>
      </c>
      <c r="D23" s="23" t="s">
        <v>17</v>
      </c>
      <c r="E23" s="18">
        <v>1</v>
      </c>
      <c r="F23" s="18">
        <v>0</v>
      </c>
      <c r="G23" s="18"/>
      <c r="H23" s="18">
        <v>0</v>
      </c>
      <c r="I23" s="18">
        <f>(E23*G23)</f>
        <v>0</v>
      </c>
      <c r="J23" s="18">
        <f t="shared" si="2"/>
        <v>0</v>
      </c>
    </row>
    <row r="24" spans="1:10" ht="39.75" customHeight="1">
      <c r="A24" s="1" t="s">
        <v>70</v>
      </c>
      <c r="B24" s="10"/>
      <c r="C24" s="48" t="s">
        <v>44</v>
      </c>
      <c r="D24" s="5" t="s">
        <v>8</v>
      </c>
      <c r="E24" s="8">
        <v>1</v>
      </c>
      <c r="F24" s="6">
        <v>0</v>
      </c>
      <c r="G24" s="14"/>
      <c r="H24" s="8">
        <v>0</v>
      </c>
      <c r="I24" s="8">
        <f t="shared" ref="I24:I29" si="3">E24*G24</f>
        <v>0</v>
      </c>
      <c r="J24" s="8">
        <f t="shared" si="2"/>
        <v>0</v>
      </c>
    </row>
    <row r="25" spans="1:10" ht="39" customHeight="1">
      <c r="A25" s="1" t="s">
        <v>71</v>
      </c>
      <c r="B25" s="10"/>
      <c r="C25" s="48" t="s">
        <v>45</v>
      </c>
      <c r="D25" s="7" t="s">
        <v>8</v>
      </c>
      <c r="E25" s="8">
        <v>1</v>
      </c>
      <c r="F25" s="6">
        <v>0</v>
      </c>
      <c r="G25" s="27"/>
      <c r="H25" s="8">
        <v>0</v>
      </c>
      <c r="I25" s="8">
        <f t="shared" si="3"/>
        <v>0</v>
      </c>
      <c r="J25" s="8">
        <f t="shared" si="2"/>
        <v>0</v>
      </c>
    </row>
    <row r="26" spans="1:10" ht="39">
      <c r="A26" s="1" t="s">
        <v>72</v>
      </c>
      <c r="B26" s="10"/>
      <c r="C26" s="24" t="s">
        <v>53</v>
      </c>
      <c r="D26" s="1" t="s">
        <v>8</v>
      </c>
      <c r="E26" s="6">
        <v>1</v>
      </c>
      <c r="F26" s="6">
        <v>0</v>
      </c>
      <c r="G26" s="6"/>
      <c r="H26" s="8">
        <v>0</v>
      </c>
      <c r="I26" s="8">
        <f t="shared" si="3"/>
        <v>0</v>
      </c>
      <c r="J26" s="8">
        <f t="shared" si="2"/>
        <v>0</v>
      </c>
    </row>
    <row r="27" spans="1:10" ht="39">
      <c r="A27" s="1" t="s">
        <v>73</v>
      </c>
      <c r="B27" s="10"/>
      <c r="C27" s="24" t="s">
        <v>54</v>
      </c>
      <c r="D27" s="1" t="s">
        <v>8</v>
      </c>
      <c r="E27" s="6">
        <v>1</v>
      </c>
      <c r="F27" s="6">
        <v>0</v>
      </c>
      <c r="G27" s="6"/>
      <c r="H27" s="8">
        <v>0</v>
      </c>
      <c r="I27" s="8">
        <f t="shared" si="3"/>
        <v>0</v>
      </c>
      <c r="J27" s="8">
        <f t="shared" si="2"/>
        <v>0</v>
      </c>
    </row>
    <row r="28" spans="1:10" ht="39">
      <c r="A28" s="1" t="s">
        <v>74</v>
      </c>
      <c r="B28" s="10"/>
      <c r="C28" s="24" t="s">
        <v>55</v>
      </c>
      <c r="D28" s="1" t="s">
        <v>8</v>
      </c>
      <c r="E28" s="6">
        <v>1</v>
      </c>
      <c r="F28" s="6">
        <v>0</v>
      </c>
      <c r="G28" s="6"/>
      <c r="H28" s="8">
        <f>(E28*F28)</f>
        <v>0</v>
      </c>
      <c r="I28" s="8">
        <f t="shared" si="3"/>
        <v>0</v>
      </c>
      <c r="J28" s="8">
        <f t="shared" si="2"/>
        <v>0</v>
      </c>
    </row>
    <row r="29" spans="1:10" ht="39">
      <c r="A29" s="1" t="s">
        <v>75</v>
      </c>
      <c r="B29" s="10"/>
      <c r="C29" s="24" t="s">
        <v>56</v>
      </c>
      <c r="D29" s="1" t="s">
        <v>8</v>
      </c>
      <c r="E29" s="6">
        <v>1</v>
      </c>
      <c r="F29" s="6">
        <v>0</v>
      </c>
      <c r="G29" s="6"/>
      <c r="H29" s="8">
        <f>(E29*F29)</f>
        <v>0</v>
      </c>
      <c r="I29" s="8">
        <f t="shared" si="3"/>
        <v>0</v>
      </c>
      <c r="J29" s="8">
        <f t="shared" si="2"/>
        <v>0</v>
      </c>
    </row>
    <row r="30" spans="1:10" ht="64.5">
      <c r="A30" s="1" t="s">
        <v>76</v>
      </c>
      <c r="B30" s="10"/>
      <c r="C30" s="24" t="s">
        <v>51</v>
      </c>
      <c r="D30" s="5" t="s">
        <v>17</v>
      </c>
      <c r="E30" s="9">
        <v>1</v>
      </c>
      <c r="F30" s="9">
        <v>0</v>
      </c>
      <c r="G30" s="9"/>
      <c r="H30" s="8">
        <f>(E30*F30)</f>
        <v>0</v>
      </c>
      <c r="I30" s="8">
        <f>(E30*G30)</f>
        <v>0</v>
      </c>
      <c r="J30" s="8">
        <f t="shared" si="2"/>
        <v>0</v>
      </c>
    </row>
    <row r="31" spans="1:10" ht="26.25">
      <c r="A31" s="1" t="s">
        <v>77</v>
      </c>
      <c r="B31" s="10"/>
      <c r="C31" s="24" t="s">
        <v>52</v>
      </c>
      <c r="D31" s="5" t="s">
        <v>17</v>
      </c>
      <c r="E31" s="9">
        <v>1</v>
      </c>
      <c r="F31" s="9">
        <v>0</v>
      </c>
      <c r="G31" s="9"/>
      <c r="H31" s="8">
        <f>(E31*F31)</f>
        <v>0</v>
      </c>
      <c r="I31" s="8">
        <f>(E31*G31)</f>
        <v>0</v>
      </c>
      <c r="J31" s="8">
        <f t="shared" si="2"/>
        <v>0</v>
      </c>
    </row>
    <row r="32" spans="1:10">
      <c r="A32" s="1"/>
      <c r="B32" s="10"/>
      <c r="C32" s="24"/>
      <c r="D32" s="1"/>
      <c r="E32" s="6"/>
      <c r="F32" s="6"/>
      <c r="G32" s="6"/>
      <c r="H32" s="8"/>
      <c r="I32" s="8"/>
      <c r="J32" s="8"/>
    </row>
    <row r="33" spans="1:11">
      <c r="A33" s="1"/>
      <c r="B33" s="1"/>
      <c r="C33" s="49" t="s">
        <v>59</v>
      </c>
      <c r="D33" s="1"/>
      <c r="E33" s="6"/>
      <c r="F33" s="6"/>
      <c r="G33" s="6"/>
      <c r="H33" s="8"/>
      <c r="I33" s="8"/>
      <c r="J33" s="8"/>
    </row>
    <row r="34" spans="1:11">
      <c r="A34" s="1"/>
      <c r="B34" s="1"/>
      <c r="C34" s="24"/>
      <c r="D34" s="1"/>
      <c r="E34" s="6"/>
      <c r="F34" s="6"/>
      <c r="G34" s="6"/>
      <c r="H34" s="8"/>
      <c r="I34" s="8"/>
      <c r="J34" s="8"/>
    </row>
    <row r="35" spans="1:11" ht="26.25">
      <c r="A35" s="1" t="s">
        <v>0</v>
      </c>
      <c r="B35" s="1"/>
      <c r="C35" s="24" t="s">
        <v>81</v>
      </c>
      <c r="D35" s="1" t="s">
        <v>9</v>
      </c>
      <c r="E35" s="6">
        <v>44</v>
      </c>
      <c r="F35" s="6"/>
      <c r="G35" s="6">
        <v>0</v>
      </c>
      <c r="H35" s="8">
        <f>(E35*F35)</f>
        <v>0</v>
      </c>
      <c r="I35" s="8">
        <v>0</v>
      </c>
      <c r="J35" s="8">
        <f t="shared" ref="J35:J43" si="4">SUM(H35:I35)</f>
        <v>0</v>
      </c>
    </row>
    <row r="36" spans="1:11" ht="26.25">
      <c r="A36" s="1" t="s">
        <v>2</v>
      </c>
      <c r="B36" s="1"/>
      <c r="C36" s="24" t="s">
        <v>82</v>
      </c>
      <c r="D36" s="1" t="s">
        <v>62</v>
      </c>
      <c r="E36" s="6">
        <v>4</v>
      </c>
      <c r="F36" s="6"/>
      <c r="G36" s="6">
        <v>0</v>
      </c>
      <c r="H36" s="8">
        <f>(E36*F36)</f>
        <v>0</v>
      </c>
      <c r="I36" s="8">
        <v>0</v>
      </c>
      <c r="J36" s="8">
        <f t="shared" si="4"/>
        <v>0</v>
      </c>
    </row>
    <row r="37" spans="1:11">
      <c r="A37" s="1" t="s">
        <v>3</v>
      </c>
      <c r="B37" s="1"/>
      <c r="C37" s="24" t="s">
        <v>31</v>
      </c>
      <c r="D37" s="1" t="s">
        <v>14</v>
      </c>
      <c r="E37" s="6">
        <v>1</v>
      </c>
      <c r="F37" s="6"/>
      <c r="G37" s="6">
        <v>0</v>
      </c>
      <c r="H37" s="8">
        <f>E37*F37</f>
        <v>0</v>
      </c>
      <c r="I37" s="8">
        <f>E37*G37</f>
        <v>0</v>
      </c>
      <c r="J37" s="8">
        <f t="shared" si="4"/>
        <v>0</v>
      </c>
      <c r="K37" s="15"/>
    </row>
    <row r="38" spans="1:11">
      <c r="A38" s="1" t="s">
        <v>4</v>
      </c>
      <c r="B38" s="1"/>
      <c r="C38" s="24" t="s">
        <v>64</v>
      </c>
      <c r="D38" s="1" t="s">
        <v>8</v>
      </c>
      <c r="E38" s="6">
        <v>2</v>
      </c>
      <c r="F38" s="6"/>
      <c r="G38" s="6">
        <v>0</v>
      </c>
      <c r="H38" s="8">
        <f>E38*F38</f>
        <v>0</v>
      </c>
      <c r="I38" s="8">
        <f>E38*G38</f>
        <v>0</v>
      </c>
      <c r="J38" s="8">
        <f t="shared" si="4"/>
        <v>0</v>
      </c>
      <c r="K38" s="15"/>
    </row>
    <row r="39" spans="1:11">
      <c r="A39" s="10" t="s">
        <v>5</v>
      </c>
      <c r="B39" s="30"/>
      <c r="C39" s="24" t="s">
        <v>63</v>
      </c>
      <c r="D39" s="10" t="s">
        <v>8</v>
      </c>
      <c r="E39" s="11">
        <v>10</v>
      </c>
      <c r="F39" s="11"/>
      <c r="G39" s="11">
        <v>0</v>
      </c>
      <c r="H39" s="12">
        <f>(E39*F39)</f>
        <v>0</v>
      </c>
      <c r="I39" s="12">
        <v>0</v>
      </c>
      <c r="J39" s="8">
        <f t="shared" si="4"/>
        <v>0</v>
      </c>
    </row>
    <row r="40" spans="1:11">
      <c r="A40" s="31" t="s">
        <v>39</v>
      </c>
      <c r="B40" s="32"/>
      <c r="C40" s="24" t="s">
        <v>83</v>
      </c>
      <c r="D40" s="10" t="s">
        <v>14</v>
      </c>
      <c r="E40" s="13">
        <v>5</v>
      </c>
      <c r="F40" s="13"/>
      <c r="G40" s="13">
        <v>0</v>
      </c>
      <c r="H40" s="12">
        <f>(E40*F40)</f>
        <v>0</v>
      </c>
      <c r="I40" s="12">
        <v>0</v>
      </c>
      <c r="J40" s="8">
        <f t="shared" si="4"/>
        <v>0</v>
      </c>
    </row>
    <row r="41" spans="1:11">
      <c r="A41" s="31" t="s">
        <v>6</v>
      </c>
      <c r="B41" s="33"/>
      <c r="C41" s="24" t="s">
        <v>79</v>
      </c>
      <c r="D41" s="1" t="s">
        <v>78</v>
      </c>
      <c r="E41" s="9">
        <v>1</v>
      </c>
      <c r="F41" s="9"/>
      <c r="G41" s="9">
        <v>0</v>
      </c>
      <c r="H41" s="8">
        <f>(E41*F41)</f>
        <v>0</v>
      </c>
      <c r="I41" s="8">
        <v>0</v>
      </c>
      <c r="J41" s="8">
        <f t="shared" si="4"/>
        <v>0</v>
      </c>
    </row>
    <row r="42" spans="1:11">
      <c r="A42" s="31" t="s">
        <v>40</v>
      </c>
      <c r="B42" s="2"/>
      <c r="C42" s="25" t="s">
        <v>65</v>
      </c>
      <c r="D42" s="3" t="s">
        <v>8</v>
      </c>
      <c r="E42" s="9">
        <v>1</v>
      </c>
      <c r="F42" s="9"/>
      <c r="G42" s="9">
        <v>0</v>
      </c>
      <c r="H42" s="8">
        <f>(E42*F42)</f>
        <v>0</v>
      </c>
      <c r="I42" s="8">
        <v>0</v>
      </c>
      <c r="J42" s="8">
        <f t="shared" si="4"/>
        <v>0</v>
      </c>
    </row>
    <row r="43" spans="1:11" ht="15.75" thickBot="1">
      <c r="A43" s="34" t="s">
        <v>7</v>
      </c>
      <c r="B43" s="35"/>
      <c r="C43" s="50" t="s">
        <v>80</v>
      </c>
      <c r="D43" s="36" t="s">
        <v>10</v>
      </c>
      <c r="E43" s="37">
        <v>14</v>
      </c>
      <c r="F43" s="37"/>
      <c r="G43" s="37">
        <v>0</v>
      </c>
      <c r="H43" s="38">
        <f>(E43*F43)</f>
        <v>0</v>
      </c>
      <c r="I43" s="38">
        <v>0</v>
      </c>
      <c r="J43" s="38">
        <f t="shared" si="4"/>
        <v>0</v>
      </c>
    </row>
    <row r="44" spans="1:11" ht="15.75" thickBot="1">
      <c r="A44" s="39"/>
      <c r="B44" s="40" t="s">
        <v>26</v>
      </c>
      <c r="C44" s="41"/>
      <c r="D44" s="42"/>
      <c r="E44" s="43"/>
      <c r="F44" s="43"/>
      <c r="G44" s="44"/>
      <c r="H44" s="45"/>
      <c r="I44" s="45"/>
      <c r="J44" s="46">
        <f>SUM(J6:J43)</f>
        <v>0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ремонтных работ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Dmitriy Tsaripa</dc:creator>
  <cp:lastModifiedBy>Admin</cp:lastModifiedBy>
  <cp:lastPrinted>2013-11-21T17:15:24Z</cp:lastPrinted>
  <dcterms:created xsi:type="dcterms:W3CDTF">2013-05-16T07:04:39Z</dcterms:created>
  <dcterms:modified xsi:type="dcterms:W3CDTF">2013-11-21T17:24:10Z</dcterms:modified>
</cp:coreProperties>
</file>